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35"/>
  </bookViews>
  <sheets>
    <sheet name="Chỉ tiêu" sheetId="6" r:id="rId1"/>
    <sheet name="Nguồn lực" sheetId="9" r:id="rId2"/>
  </sheets>
  <definedNames>
    <definedName name="_xlnm.Print_Titles" localSheetId="0">'Chỉ tiêu'!$3:$4</definedName>
    <definedName name="_xlnm.Print_Titles" localSheetId="1">'Nguồn lực'!$3:$4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9"/>
  <c r="C17"/>
  <c r="C15"/>
  <c r="C14"/>
  <c r="C12"/>
  <c r="C11"/>
  <c r="C22"/>
  <c r="C21"/>
  <c r="C20"/>
  <c r="H19"/>
  <c r="G19"/>
  <c r="F19"/>
  <c r="E19"/>
  <c r="D19"/>
  <c r="G16"/>
  <c r="F16"/>
  <c r="D16"/>
  <c r="G10"/>
  <c r="F10"/>
  <c r="E10"/>
  <c r="C8"/>
  <c r="C7"/>
  <c r="C6"/>
  <c r="G5"/>
  <c r="F5"/>
  <c r="E5"/>
  <c r="D5"/>
  <c r="H11" i="6"/>
  <c r="I7"/>
  <c r="I8"/>
  <c r="I9"/>
  <c r="I10"/>
  <c r="I11"/>
  <c r="I12"/>
  <c r="I13"/>
  <c r="I14"/>
  <c r="I15"/>
  <c r="I17"/>
  <c r="I18"/>
  <c r="I20"/>
  <c r="I21"/>
  <c r="I22"/>
  <c r="I23"/>
  <c r="I24"/>
  <c r="I25"/>
  <c r="I26"/>
  <c r="I29"/>
  <c r="I30"/>
  <c r="I31"/>
  <c r="I32"/>
  <c r="I33"/>
  <c r="I34"/>
  <c r="I35"/>
  <c r="I36"/>
  <c r="I37"/>
  <c r="I38"/>
  <c r="G13" i="9" l="1"/>
  <c r="G9"/>
  <c r="G23" s="1"/>
  <c r="E13"/>
  <c r="E9" s="1"/>
  <c r="D13"/>
  <c r="D9" s="1"/>
  <c r="D23" s="1"/>
  <c r="C10"/>
  <c r="H16"/>
  <c r="H10"/>
  <c r="H13"/>
  <c r="F13"/>
  <c r="F9" s="1"/>
  <c r="F23" s="1"/>
  <c r="E16"/>
  <c r="C19"/>
  <c r="C5"/>
  <c r="C13" l="1"/>
  <c r="C9" s="1"/>
  <c r="H9"/>
  <c r="H23" s="1"/>
  <c r="C16"/>
  <c r="E23"/>
  <c r="H24" i="6"/>
  <c r="H28"/>
  <c r="I28" s="1"/>
  <c r="E27"/>
  <c r="F27"/>
  <c r="G27"/>
  <c r="D27"/>
  <c r="D16"/>
  <c r="E16"/>
  <c r="F16"/>
  <c r="G16"/>
  <c r="C16"/>
  <c r="H18"/>
  <c r="H6"/>
  <c r="I6" s="1"/>
  <c r="G5"/>
  <c r="D5"/>
  <c r="C5"/>
  <c r="H17"/>
  <c r="C23" i="9" l="1"/>
  <c r="J24"/>
  <c r="H29" i="6"/>
  <c r="H30"/>
  <c r="H31"/>
  <c r="H32"/>
  <c r="H33"/>
  <c r="H34"/>
  <c r="H35"/>
  <c r="H36"/>
  <c r="H37"/>
  <c r="H27" l="1"/>
  <c r="I27" s="1"/>
  <c r="H19" l="1"/>
  <c r="H20"/>
  <c r="H21"/>
  <c r="H22"/>
  <c r="H23"/>
  <c r="H25"/>
  <c r="H26"/>
  <c r="E5"/>
  <c r="H5" s="1"/>
  <c r="I5" s="1"/>
  <c r="F5"/>
  <c r="H7"/>
  <c r="H8"/>
  <c r="H9"/>
  <c r="H10"/>
  <c r="H12"/>
  <c r="H13"/>
  <c r="H14"/>
  <c r="H15"/>
  <c r="I19" l="1"/>
  <c r="H16"/>
  <c r="I16" s="1"/>
  <c r="H44"/>
</calcChain>
</file>

<file path=xl/sharedStrings.xml><?xml version="1.0" encoding="utf-8"?>
<sst xmlns="http://schemas.openxmlformats.org/spreadsheetml/2006/main" count="99" uniqueCount="64">
  <si>
    <t>TT</t>
  </si>
  <si>
    <t>Nội dung thực hiện</t>
  </si>
  <si>
    <t>Tổng</t>
  </si>
  <si>
    <t>Ngân sách các cấp</t>
  </si>
  <si>
    <t>Huyện</t>
  </si>
  <si>
    <t>Xã</t>
  </si>
  <si>
    <t>1.1</t>
  </si>
  <si>
    <t>1.2</t>
  </si>
  <si>
    <t>Đào tạo, tập huấn</t>
  </si>
  <si>
    <t>Đơn vị tính: Tỷ đồng</t>
  </si>
  <si>
    <t>Học tập kinh nghiệm</t>
  </si>
  <si>
    <t>Thông tin, tuyên truyền</t>
  </si>
  <si>
    <t>Duy trì mức đạt chuẩn nông thôn mới</t>
  </si>
  <si>
    <t>Hoàn thiện nội dung các tiêu chí còn yếu giai đoạn trước</t>
  </si>
  <si>
    <t>Duy trì mức đạt chuẩn theo Bộ tiêu chí xây dựng nông thôn mới giai đoạn 2021 - 2025</t>
  </si>
  <si>
    <t>Tiêu chí cấp huyện nông thôn mới</t>
  </si>
  <si>
    <t>Tiêu chí xã nông thôn mới</t>
  </si>
  <si>
    <t>Nâng cao chất lương các tiêu chí xây dựng nông thôn mới giai đoạn 2021 - 2025</t>
  </si>
  <si>
    <t>Tiêu chí huyện nông thôn mới</t>
  </si>
  <si>
    <t>Xây dựng mô hình nông thôn mới kiểu mẫu</t>
  </si>
  <si>
    <t>Khu dân cư nông thôn mới kiểu mẫu</t>
  </si>
  <si>
    <t>Xã nông thôn mới kiểu mẫu</t>
  </si>
  <si>
    <t>Huyện nông thôn mới kiểu mẫu</t>
  </si>
  <si>
    <t>3.1</t>
  </si>
  <si>
    <t>3.2</t>
  </si>
  <si>
    <t>4.1</t>
  </si>
  <si>
    <t>4.2</t>
  </si>
  <si>
    <t>5.1</t>
  </si>
  <si>
    <t>5.2</t>
  </si>
  <si>
    <t>5.3</t>
  </si>
  <si>
    <t>Đối tượng</t>
  </si>
  <si>
    <t>I</t>
  </si>
  <si>
    <t>II</t>
  </si>
  <si>
    <t>III</t>
  </si>
  <si>
    <t>Lồng ghép</t>
  </si>
  <si>
    <t>Trung ương</t>
  </si>
  <si>
    <t>Tỉnh</t>
  </si>
  <si>
    <t>3.1.1</t>
  </si>
  <si>
    <t>3.1.2</t>
  </si>
  <si>
    <t>3.2.1</t>
  </si>
  <si>
    <r>
      <t xml:space="preserve">Phụ lục số 01
GIAO CHỈ TIÊU PHẤN ĐẤU ĐẠT CHUẨN NÔNG THÔN MỚI GIAI ĐOẠN 2021-2025
</t>
    </r>
    <r>
      <rPr>
        <i/>
        <sz val="13"/>
        <color theme="1"/>
        <rFont val="Times New Roman"/>
        <family val="1"/>
      </rPr>
      <t>(Kèm theo Kế hoạch số     /KH-UBND  ngày   tháng    năm 2021 của UBND tỉnh Hưng Yên)</t>
    </r>
  </si>
  <si>
    <t>Xã nông thôn mới nâng cao</t>
  </si>
  <si>
    <t>Huyện nông thôn mới nâng cao</t>
  </si>
  <si>
    <t>IV</t>
  </si>
  <si>
    <t>V</t>
  </si>
  <si>
    <t>Huyện Văn Giang</t>
  </si>
  <si>
    <t>Huyện Văn Lâm</t>
  </si>
  <si>
    <t>Thị xã Mỹ Hào</t>
  </si>
  <si>
    <t>Huyện Yên Mỹ</t>
  </si>
  <si>
    <t>Huyện Khoái Châu</t>
  </si>
  <si>
    <t>Huyện Ân Thi</t>
  </si>
  <si>
    <t>Huyện Kim Động</t>
  </si>
  <si>
    <t>Huyện Phù Cừ</t>
  </si>
  <si>
    <t>Huyện Tiên Lữ</t>
  </si>
  <si>
    <t>Thành phố Hưng Yên</t>
  </si>
  <si>
    <t>Kết quả đến hết năm 2020</t>
  </si>
  <si>
    <t>Ngoài ra người dân tự bỏ tiền để đầu tư xây dựng, chỉnh trang nhà ở và các công trình phụ trợ của người dân là 20.000 tỷ đồng và 1.200 tỷ đồng để xây dựng các công trình công; các tổ chức tín dụng cho người dân vay vốn để phát triển kinh tế là 30.000 tỷ đồng; các doanh nghiệp, tổ chức kinh tế là 5.000 tỷ đồng.</t>
  </si>
  <si>
    <t>2021-2022</t>
  </si>
  <si>
    <t>Huyện Mỹ Hào</t>
  </si>
  <si>
    <t>Nâng cao năng lực cho cán bộ nông thôn mới các cấp</t>
  </si>
  <si>
    <r>
      <t xml:space="preserve">Phụ lục số 02
DỰ KIẾN NGUỒN KINH PHÍ  ĐẦU TƯ XÂY DỰNG NÔNG THÔN MỚI GIAI ĐOẠN 2021 - 2025
</t>
    </r>
    <r>
      <rPr>
        <i/>
        <sz val="13"/>
        <rFont val="Times New Roman"/>
        <family val="1"/>
      </rPr>
      <t xml:space="preserve">(Kèm theo Kế hoạch số     /KH-UBND  ngày   tháng    năm 2021 của UBND tỉnh Hưng Yên) </t>
    </r>
  </si>
  <si>
    <t>Cụ thể các năm trong giai đoạn 2021-2025</t>
  </si>
  <si>
    <t>Lũy kế đến hết năm 2025</t>
  </si>
  <si>
    <t>TỔNG CỘNG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</si>
</sst>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0"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1" fillId="0" borderId="0" xfId="1" applyFont="1" applyAlignment="1">
      <alignment horizont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vertical="center" wrapText="1"/>
    </xf>
    <xf numFmtId="0" fontId="1" fillId="0" borderId="4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1" fillId="0" borderId="0" xfId="1" applyFont="1" applyAlignment="1">
      <alignment horizontal="center" wrapText="1"/>
    </xf>
    <xf numFmtId="0" fontId="1" fillId="0" borderId="7" xfId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3" workbookViewId="0">
      <selection activeCell="H23" sqref="H23"/>
    </sheetView>
  </sheetViews>
  <sheetFormatPr defaultRowHeight="16.5"/>
  <cols>
    <col min="1" max="1" width="4.75" customWidth="1"/>
    <col min="2" max="2" width="37" customWidth="1"/>
    <col min="3" max="3" width="14.625" customWidth="1"/>
    <col min="4" max="4" width="12.125" customWidth="1"/>
    <col min="5" max="7" width="8.625" customWidth="1"/>
    <col min="8" max="8" width="10.75" customWidth="1"/>
    <col min="9" max="9" width="15" style="28" customWidth="1"/>
  </cols>
  <sheetData>
    <row r="1" spans="1:9" ht="53.2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</row>
    <row r="2" spans="1:9" ht="11.25" customHeight="1">
      <c r="A2" s="1"/>
      <c r="B2" s="1"/>
      <c r="C2" s="1"/>
      <c r="D2" s="1"/>
      <c r="E2" s="1"/>
      <c r="F2" s="1"/>
      <c r="G2" s="1"/>
      <c r="H2" s="1"/>
    </row>
    <row r="3" spans="1:9" ht="21" customHeight="1">
      <c r="A3" s="75" t="s">
        <v>0</v>
      </c>
      <c r="B3" s="75" t="s">
        <v>30</v>
      </c>
      <c r="C3" s="74" t="s">
        <v>55</v>
      </c>
      <c r="D3" s="74" t="s">
        <v>61</v>
      </c>
      <c r="E3" s="74"/>
      <c r="F3" s="74"/>
      <c r="G3" s="74"/>
      <c r="H3" s="74"/>
      <c r="I3" s="73" t="s">
        <v>62</v>
      </c>
    </row>
    <row r="4" spans="1:9" ht="20.25" customHeight="1">
      <c r="A4" s="75"/>
      <c r="B4" s="75"/>
      <c r="C4" s="74"/>
      <c r="D4" s="3" t="s">
        <v>57</v>
      </c>
      <c r="E4" s="3">
        <v>2023</v>
      </c>
      <c r="F4" s="3">
        <v>2024</v>
      </c>
      <c r="G4" s="3">
        <v>2025</v>
      </c>
      <c r="H4" s="4" t="s">
        <v>2</v>
      </c>
      <c r="I4" s="73"/>
    </row>
    <row r="5" spans="1:9" ht="18" customHeight="1">
      <c r="A5" s="23" t="s">
        <v>31</v>
      </c>
      <c r="B5" s="24" t="s">
        <v>20</v>
      </c>
      <c r="C5" s="25">
        <f>SUM(C6:C15)</f>
        <v>20</v>
      </c>
      <c r="D5" s="25">
        <f>SUM(D6:D15)</f>
        <v>70</v>
      </c>
      <c r="E5" s="25">
        <f t="shared" ref="E5:F5" si="0">SUM(E6:E15)</f>
        <v>53</v>
      </c>
      <c r="F5" s="25">
        <f t="shared" si="0"/>
        <v>41</v>
      </c>
      <c r="G5" s="25">
        <f>SUM(G6:G15)</f>
        <v>26</v>
      </c>
      <c r="H5" s="27">
        <f t="shared" ref="H5:H15" si="1">SUM(D5:G5)</f>
        <v>190</v>
      </c>
      <c r="I5" s="6">
        <f>C5+H5</f>
        <v>210</v>
      </c>
    </row>
    <row r="6" spans="1:9" ht="18" customHeight="1">
      <c r="A6" s="7">
        <v>1</v>
      </c>
      <c r="B6" s="8" t="s">
        <v>45</v>
      </c>
      <c r="C6" s="9">
        <v>10</v>
      </c>
      <c r="D6" s="9">
        <v>10</v>
      </c>
      <c r="E6" s="9">
        <v>5</v>
      </c>
      <c r="F6" s="9">
        <v>3</v>
      </c>
      <c r="G6" s="9">
        <v>2</v>
      </c>
      <c r="H6" s="29">
        <f t="shared" si="1"/>
        <v>20</v>
      </c>
      <c r="I6" s="29">
        <f t="shared" ref="I6:I38" si="2">C6+H6</f>
        <v>30</v>
      </c>
    </row>
    <row r="7" spans="1:9" ht="18" customHeight="1">
      <c r="A7" s="10">
        <v>2</v>
      </c>
      <c r="B7" s="11" t="s">
        <v>46</v>
      </c>
      <c r="C7" s="12">
        <v>2</v>
      </c>
      <c r="D7" s="12">
        <v>5</v>
      </c>
      <c r="E7" s="12">
        <v>4</v>
      </c>
      <c r="F7" s="12">
        <v>4</v>
      </c>
      <c r="G7" s="12">
        <v>2</v>
      </c>
      <c r="H7" s="30">
        <f t="shared" si="1"/>
        <v>15</v>
      </c>
      <c r="I7" s="30">
        <f t="shared" si="2"/>
        <v>17</v>
      </c>
    </row>
    <row r="8" spans="1:9" ht="18" customHeight="1">
      <c r="A8" s="10">
        <v>3</v>
      </c>
      <c r="B8" s="11" t="s">
        <v>47</v>
      </c>
      <c r="C8" s="12"/>
      <c r="D8" s="12">
        <v>3</v>
      </c>
      <c r="E8" s="12">
        <v>3</v>
      </c>
      <c r="F8" s="12">
        <v>2</v>
      </c>
      <c r="G8" s="12">
        <v>2</v>
      </c>
      <c r="H8" s="30">
        <f t="shared" si="1"/>
        <v>10</v>
      </c>
      <c r="I8" s="30">
        <f t="shared" si="2"/>
        <v>10</v>
      </c>
    </row>
    <row r="9" spans="1:9" ht="18" customHeight="1">
      <c r="A9" s="10">
        <v>4</v>
      </c>
      <c r="B9" s="11" t="s">
        <v>48</v>
      </c>
      <c r="C9" s="12"/>
      <c r="D9" s="12">
        <v>8</v>
      </c>
      <c r="E9" s="12">
        <v>5</v>
      </c>
      <c r="F9" s="12">
        <v>4</v>
      </c>
      <c r="G9" s="12">
        <v>3</v>
      </c>
      <c r="H9" s="30">
        <f t="shared" si="1"/>
        <v>20</v>
      </c>
      <c r="I9" s="30">
        <f t="shared" si="2"/>
        <v>20</v>
      </c>
    </row>
    <row r="10" spans="1:9" ht="18" customHeight="1">
      <c r="A10" s="10">
        <v>5</v>
      </c>
      <c r="B10" s="11" t="s">
        <v>49</v>
      </c>
      <c r="C10" s="12"/>
      <c r="D10" s="12">
        <v>10</v>
      </c>
      <c r="E10" s="12">
        <v>7</v>
      </c>
      <c r="F10" s="12">
        <v>5</v>
      </c>
      <c r="G10" s="12">
        <v>3</v>
      </c>
      <c r="H10" s="30">
        <f t="shared" si="1"/>
        <v>25</v>
      </c>
      <c r="I10" s="30">
        <f t="shared" si="2"/>
        <v>25</v>
      </c>
    </row>
    <row r="11" spans="1:9" ht="18" customHeight="1">
      <c r="A11" s="10">
        <v>6</v>
      </c>
      <c r="B11" s="11" t="s">
        <v>50</v>
      </c>
      <c r="C11" s="12"/>
      <c r="D11" s="12">
        <v>6</v>
      </c>
      <c r="E11" s="12">
        <v>6</v>
      </c>
      <c r="F11" s="12">
        <v>5</v>
      </c>
      <c r="G11" s="12">
        <v>3</v>
      </c>
      <c r="H11" s="30">
        <f>SUM(D11:G11)</f>
        <v>20</v>
      </c>
      <c r="I11" s="30">
        <f t="shared" si="2"/>
        <v>20</v>
      </c>
    </row>
    <row r="12" spans="1:9" ht="18" customHeight="1">
      <c r="A12" s="10">
        <v>7</v>
      </c>
      <c r="B12" s="11" t="s">
        <v>51</v>
      </c>
      <c r="C12" s="12"/>
      <c r="D12" s="12">
        <v>7</v>
      </c>
      <c r="E12" s="12">
        <v>6</v>
      </c>
      <c r="F12" s="12">
        <v>4</v>
      </c>
      <c r="G12" s="12">
        <v>3</v>
      </c>
      <c r="H12" s="30">
        <f t="shared" si="1"/>
        <v>20</v>
      </c>
      <c r="I12" s="30">
        <f t="shared" si="2"/>
        <v>20</v>
      </c>
    </row>
    <row r="13" spans="1:9" ht="18" customHeight="1">
      <c r="A13" s="10">
        <v>8</v>
      </c>
      <c r="B13" s="11" t="s">
        <v>52</v>
      </c>
      <c r="C13" s="12">
        <v>5</v>
      </c>
      <c r="D13" s="12">
        <v>7</v>
      </c>
      <c r="E13" s="12">
        <v>6</v>
      </c>
      <c r="F13" s="12">
        <v>4</v>
      </c>
      <c r="G13" s="12">
        <v>3</v>
      </c>
      <c r="H13" s="30">
        <f t="shared" si="1"/>
        <v>20</v>
      </c>
      <c r="I13" s="30">
        <f t="shared" si="2"/>
        <v>25</v>
      </c>
    </row>
    <row r="14" spans="1:9" ht="18" customHeight="1">
      <c r="A14" s="10">
        <v>9</v>
      </c>
      <c r="B14" s="11" t="s">
        <v>53</v>
      </c>
      <c r="C14" s="12"/>
      <c r="D14" s="12">
        <v>7</v>
      </c>
      <c r="E14" s="12">
        <v>6</v>
      </c>
      <c r="F14" s="12">
        <v>5</v>
      </c>
      <c r="G14" s="12">
        <v>2</v>
      </c>
      <c r="H14" s="30">
        <f t="shared" si="1"/>
        <v>20</v>
      </c>
      <c r="I14" s="30">
        <f t="shared" si="2"/>
        <v>20</v>
      </c>
    </row>
    <row r="15" spans="1:9" ht="18" customHeight="1">
      <c r="A15" s="13">
        <v>10</v>
      </c>
      <c r="B15" s="14" t="s">
        <v>54</v>
      </c>
      <c r="C15" s="15">
        <v>3</v>
      </c>
      <c r="D15" s="15">
        <v>7</v>
      </c>
      <c r="E15" s="15">
        <v>5</v>
      </c>
      <c r="F15" s="15">
        <v>5</v>
      </c>
      <c r="G15" s="15">
        <v>3</v>
      </c>
      <c r="H15" s="31">
        <f t="shared" si="1"/>
        <v>20</v>
      </c>
      <c r="I15" s="31">
        <f t="shared" si="2"/>
        <v>23</v>
      </c>
    </row>
    <row r="16" spans="1:9" ht="18" customHeight="1">
      <c r="A16" s="2" t="s">
        <v>32</v>
      </c>
      <c r="B16" s="5" t="s">
        <v>41</v>
      </c>
      <c r="C16" s="3">
        <f>SUM(C17:C26)</f>
        <v>38</v>
      </c>
      <c r="D16" s="3">
        <f t="shared" ref="D16:G16" si="3">SUM(D17:D26)</f>
        <v>22</v>
      </c>
      <c r="E16" s="3">
        <f t="shared" si="3"/>
        <v>23</v>
      </c>
      <c r="F16" s="3">
        <f t="shared" si="3"/>
        <v>10</v>
      </c>
      <c r="G16" s="3">
        <f t="shared" si="3"/>
        <v>9</v>
      </c>
      <c r="H16" s="6">
        <f>SUM(H17:H26)</f>
        <v>64</v>
      </c>
      <c r="I16" s="6">
        <f>C16+H16</f>
        <v>102</v>
      </c>
    </row>
    <row r="17" spans="1:9" ht="18" customHeight="1">
      <c r="A17" s="7">
        <v>1</v>
      </c>
      <c r="B17" s="8" t="s">
        <v>45</v>
      </c>
      <c r="C17" s="9">
        <v>10</v>
      </c>
      <c r="D17" s="9"/>
      <c r="E17" s="9"/>
      <c r="F17" s="9"/>
      <c r="G17" s="9"/>
      <c r="H17" s="29">
        <f t="shared" ref="H17:H26" si="4">SUM(D17:G17)</f>
        <v>0</v>
      </c>
      <c r="I17" s="29">
        <f t="shared" si="2"/>
        <v>10</v>
      </c>
    </row>
    <row r="18" spans="1:9" ht="18" customHeight="1">
      <c r="A18" s="10">
        <v>2</v>
      </c>
      <c r="B18" s="11" t="s">
        <v>46</v>
      </c>
      <c r="C18" s="12">
        <v>3</v>
      </c>
      <c r="D18" s="12">
        <v>3</v>
      </c>
      <c r="E18" s="12">
        <v>3</v>
      </c>
      <c r="F18" s="12">
        <v>1</v>
      </c>
      <c r="G18" s="12"/>
      <c r="H18" s="30">
        <f t="shared" si="4"/>
        <v>7</v>
      </c>
      <c r="I18" s="30">
        <f t="shared" si="2"/>
        <v>10</v>
      </c>
    </row>
    <row r="19" spans="1:9" ht="18" customHeight="1">
      <c r="A19" s="10">
        <v>3</v>
      </c>
      <c r="B19" s="11" t="s">
        <v>47</v>
      </c>
      <c r="C19" s="12">
        <v>1</v>
      </c>
      <c r="D19" s="12">
        <v>2</v>
      </c>
      <c r="E19" s="12">
        <v>2</v>
      </c>
      <c r="F19" s="12">
        <v>1</v>
      </c>
      <c r="G19" s="12"/>
      <c r="H19" s="30">
        <f t="shared" si="4"/>
        <v>5</v>
      </c>
      <c r="I19" s="30">
        <f t="shared" si="2"/>
        <v>6</v>
      </c>
    </row>
    <row r="20" spans="1:9" ht="18" customHeight="1">
      <c r="A20" s="10">
        <v>4</v>
      </c>
      <c r="B20" s="11" t="s">
        <v>48</v>
      </c>
      <c r="C20" s="12">
        <v>2</v>
      </c>
      <c r="D20" s="12">
        <v>2</v>
      </c>
      <c r="E20" s="12">
        <v>1</v>
      </c>
      <c r="F20" s="12">
        <v>2</v>
      </c>
      <c r="G20" s="12">
        <v>1</v>
      </c>
      <c r="H20" s="30">
        <f t="shared" si="4"/>
        <v>6</v>
      </c>
      <c r="I20" s="30">
        <f t="shared" si="2"/>
        <v>8</v>
      </c>
    </row>
    <row r="21" spans="1:9" ht="18" customHeight="1">
      <c r="A21" s="10">
        <v>5</v>
      </c>
      <c r="B21" s="11" t="s">
        <v>49</v>
      </c>
      <c r="C21" s="12">
        <v>4</v>
      </c>
      <c r="D21" s="12">
        <v>4</v>
      </c>
      <c r="E21" s="12">
        <v>3</v>
      </c>
      <c r="F21" s="12">
        <v>2</v>
      </c>
      <c r="G21" s="12">
        <v>2</v>
      </c>
      <c r="H21" s="30">
        <f t="shared" si="4"/>
        <v>11</v>
      </c>
      <c r="I21" s="30">
        <f t="shared" si="2"/>
        <v>15</v>
      </c>
    </row>
    <row r="22" spans="1:9" ht="18" customHeight="1">
      <c r="A22" s="10">
        <v>6</v>
      </c>
      <c r="B22" s="11" t="s">
        <v>50</v>
      </c>
      <c r="C22" s="12"/>
      <c r="D22" s="12">
        <v>3</v>
      </c>
      <c r="E22" s="12">
        <v>5</v>
      </c>
      <c r="F22" s="12">
        <v>3</v>
      </c>
      <c r="G22" s="12">
        <v>1</v>
      </c>
      <c r="H22" s="30">
        <f t="shared" si="4"/>
        <v>12</v>
      </c>
      <c r="I22" s="30">
        <f t="shared" si="2"/>
        <v>12</v>
      </c>
    </row>
    <row r="23" spans="1:9" ht="18" customHeight="1">
      <c r="A23" s="10">
        <v>7</v>
      </c>
      <c r="B23" s="11" t="s">
        <v>51</v>
      </c>
      <c r="C23" s="12">
        <v>3</v>
      </c>
      <c r="D23" s="12"/>
      <c r="E23" s="12">
        <v>1</v>
      </c>
      <c r="F23" s="12"/>
      <c r="G23" s="12">
        <v>4</v>
      </c>
      <c r="H23" s="30">
        <f t="shared" si="4"/>
        <v>5</v>
      </c>
      <c r="I23" s="30">
        <f t="shared" si="2"/>
        <v>8</v>
      </c>
    </row>
    <row r="24" spans="1:9" ht="18" customHeight="1">
      <c r="A24" s="10">
        <v>8</v>
      </c>
      <c r="B24" s="11" t="s">
        <v>52</v>
      </c>
      <c r="C24" s="12">
        <v>4</v>
      </c>
      <c r="D24" s="12">
        <v>5</v>
      </c>
      <c r="E24" s="12">
        <v>4</v>
      </c>
      <c r="F24" s="12"/>
      <c r="G24" s="12"/>
      <c r="H24" s="30">
        <f t="shared" si="4"/>
        <v>9</v>
      </c>
      <c r="I24" s="30">
        <f t="shared" si="2"/>
        <v>13</v>
      </c>
    </row>
    <row r="25" spans="1:9" ht="18" customHeight="1">
      <c r="A25" s="10">
        <v>9</v>
      </c>
      <c r="B25" s="11" t="s">
        <v>53</v>
      </c>
      <c r="C25" s="12">
        <v>4</v>
      </c>
      <c r="D25" s="12">
        <v>2</v>
      </c>
      <c r="E25" s="12">
        <v>2</v>
      </c>
      <c r="F25" s="12">
        <v>1</v>
      </c>
      <c r="G25" s="12">
        <v>1</v>
      </c>
      <c r="H25" s="30">
        <f t="shared" si="4"/>
        <v>6</v>
      </c>
      <c r="I25" s="30">
        <f t="shared" si="2"/>
        <v>10</v>
      </c>
    </row>
    <row r="26" spans="1:9" ht="18" customHeight="1">
      <c r="A26" s="16">
        <v>10</v>
      </c>
      <c r="B26" s="17" t="s">
        <v>54</v>
      </c>
      <c r="C26" s="18">
        <v>7</v>
      </c>
      <c r="D26" s="18">
        <v>1</v>
      </c>
      <c r="E26" s="18">
        <v>2</v>
      </c>
      <c r="F26" s="18"/>
      <c r="G26" s="18"/>
      <c r="H26" s="31">
        <f t="shared" si="4"/>
        <v>3</v>
      </c>
      <c r="I26" s="31">
        <f t="shared" si="2"/>
        <v>10</v>
      </c>
    </row>
    <row r="27" spans="1:9" ht="26.25" customHeight="1">
      <c r="A27" s="2" t="s">
        <v>33</v>
      </c>
      <c r="B27" s="5" t="s">
        <v>21</v>
      </c>
      <c r="C27" s="3"/>
      <c r="D27" s="3">
        <f>SUM(D28:D37)</f>
        <v>15</v>
      </c>
      <c r="E27" s="3">
        <f t="shared" ref="E27:H27" si="5">SUM(E28:E37)</f>
        <v>11</v>
      </c>
      <c r="F27" s="3">
        <f t="shared" si="5"/>
        <v>10</v>
      </c>
      <c r="G27" s="3">
        <f t="shared" si="5"/>
        <v>10</v>
      </c>
      <c r="H27" s="3">
        <f t="shared" si="5"/>
        <v>46</v>
      </c>
      <c r="I27" s="6">
        <f t="shared" si="2"/>
        <v>46</v>
      </c>
    </row>
    <row r="28" spans="1:9" ht="20.100000000000001" customHeight="1">
      <c r="A28" s="7">
        <v>1</v>
      </c>
      <c r="B28" s="8" t="s">
        <v>45</v>
      </c>
      <c r="C28" s="9"/>
      <c r="D28" s="9">
        <v>3</v>
      </c>
      <c r="E28" s="9">
        <v>2</v>
      </c>
      <c r="F28" s="9">
        <v>2</v>
      </c>
      <c r="G28" s="9">
        <v>1</v>
      </c>
      <c r="H28" s="29">
        <f>SUM(D28:G28)</f>
        <v>8</v>
      </c>
      <c r="I28" s="29">
        <f t="shared" si="2"/>
        <v>8</v>
      </c>
    </row>
    <row r="29" spans="1:9" ht="20.100000000000001" customHeight="1">
      <c r="A29" s="10">
        <v>2</v>
      </c>
      <c r="B29" s="11" t="s">
        <v>46</v>
      </c>
      <c r="C29" s="12"/>
      <c r="D29" s="12">
        <v>1</v>
      </c>
      <c r="E29" s="12">
        <v>1</v>
      </c>
      <c r="F29" s="12">
        <v>1</v>
      </c>
      <c r="G29" s="12">
        <v>1</v>
      </c>
      <c r="H29" s="30">
        <f t="shared" ref="H29:H37" si="6">SUM(D29:G29)</f>
        <v>4</v>
      </c>
      <c r="I29" s="30">
        <f t="shared" si="2"/>
        <v>4</v>
      </c>
    </row>
    <row r="30" spans="1:9" ht="20.100000000000001" customHeight="1">
      <c r="A30" s="10">
        <v>3</v>
      </c>
      <c r="B30" s="11" t="s">
        <v>47</v>
      </c>
      <c r="C30" s="12"/>
      <c r="D30" s="12">
        <v>1</v>
      </c>
      <c r="E30" s="12">
        <v>1</v>
      </c>
      <c r="F30" s="12"/>
      <c r="G30" s="12"/>
      <c r="H30" s="30">
        <f t="shared" si="6"/>
        <v>2</v>
      </c>
      <c r="I30" s="30">
        <f t="shared" si="2"/>
        <v>2</v>
      </c>
    </row>
    <row r="31" spans="1:9" ht="20.100000000000001" customHeight="1">
      <c r="A31" s="10">
        <v>4</v>
      </c>
      <c r="B31" s="11" t="s">
        <v>48</v>
      </c>
      <c r="C31" s="12"/>
      <c r="D31" s="12">
        <v>2</v>
      </c>
      <c r="E31" s="12">
        <v>1</v>
      </c>
      <c r="F31" s="12"/>
      <c r="G31" s="12"/>
      <c r="H31" s="30">
        <f t="shared" si="6"/>
        <v>3</v>
      </c>
      <c r="I31" s="30">
        <f t="shared" si="2"/>
        <v>3</v>
      </c>
    </row>
    <row r="32" spans="1:9" ht="20.100000000000001" customHeight="1">
      <c r="A32" s="10">
        <v>5</v>
      </c>
      <c r="B32" s="11" t="s">
        <v>49</v>
      </c>
      <c r="C32" s="12"/>
      <c r="D32" s="12">
        <v>2</v>
      </c>
      <c r="E32" s="12">
        <v>1</v>
      </c>
      <c r="F32" s="12">
        <v>1</v>
      </c>
      <c r="G32" s="12">
        <v>2</v>
      </c>
      <c r="H32" s="30">
        <f t="shared" si="6"/>
        <v>6</v>
      </c>
      <c r="I32" s="30">
        <f t="shared" si="2"/>
        <v>6</v>
      </c>
    </row>
    <row r="33" spans="1:9" ht="20.100000000000001" customHeight="1">
      <c r="A33" s="10">
        <v>6</v>
      </c>
      <c r="B33" s="11" t="s">
        <v>50</v>
      </c>
      <c r="C33" s="12"/>
      <c r="D33" s="12"/>
      <c r="E33" s="12"/>
      <c r="F33" s="12">
        <v>1</v>
      </c>
      <c r="G33" s="12"/>
      <c r="H33" s="30">
        <f t="shared" si="6"/>
        <v>1</v>
      </c>
      <c r="I33" s="30">
        <f t="shared" si="2"/>
        <v>1</v>
      </c>
    </row>
    <row r="34" spans="1:9" ht="20.100000000000001" customHeight="1">
      <c r="A34" s="10">
        <v>7</v>
      </c>
      <c r="B34" s="11" t="s">
        <v>51</v>
      </c>
      <c r="C34" s="12"/>
      <c r="D34" s="12"/>
      <c r="E34" s="12">
        <v>1</v>
      </c>
      <c r="F34" s="12"/>
      <c r="G34" s="12">
        <v>4</v>
      </c>
      <c r="H34" s="30">
        <f t="shared" si="6"/>
        <v>5</v>
      </c>
      <c r="I34" s="30">
        <f t="shared" si="2"/>
        <v>5</v>
      </c>
    </row>
    <row r="35" spans="1:9" ht="20.100000000000001" customHeight="1">
      <c r="A35" s="10">
        <v>8</v>
      </c>
      <c r="B35" s="11" t="s">
        <v>52</v>
      </c>
      <c r="C35" s="12"/>
      <c r="D35" s="12">
        <v>4</v>
      </c>
      <c r="E35" s="12">
        <v>2</v>
      </c>
      <c r="F35" s="12">
        <v>3</v>
      </c>
      <c r="G35" s="12">
        <v>1</v>
      </c>
      <c r="H35" s="30">
        <f t="shared" si="6"/>
        <v>10</v>
      </c>
      <c r="I35" s="30">
        <f t="shared" si="2"/>
        <v>10</v>
      </c>
    </row>
    <row r="36" spans="1:9" ht="20.100000000000001" customHeight="1">
      <c r="A36" s="10">
        <v>9</v>
      </c>
      <c r="B36" s="11" t="s">
        <v>53</v>
      </c>
      <c r="C36" s="12"/>
      <c r="D36" s="12">
        <v>1</v>
      </c>
      <c r="E36" s="12">
        <v>1</v>
      </c>
      <c r="F36" s="12">
        <v>1</v>
      </c>
      <c r="G36" s="12"/>
      <c r="H36" s="30">
        <f t="shared" si="6"/>
        <v>3</v>
      </c>
      <c r="I36" s="30">
        <f t="shared" si="2"/>
        <v>3</v>
      </c>
    </row>
    <row r="37" spans="1:9" ht="20.100000000000001" customHeight="1">
      <c r="A37" s="16">
        <v>10</v>
      </c>
      <c r="B37" s="17" t="s">
        <v>54</v>
      </c>
      <c r="C37" s="18"/>
      <c r="D37" s="18">
        <v>1</v>
      </c>
      <c r="E37" s="18">
        <v>1</v>
      </c>
      <c r="F37" s="18">
        <v>1</v>
      </c>
      <c r="G37" s="18">
        <v>1</v>
      </c>
      <c r="H37" s="31">
        <f t="shared" si="6"/>
        <v>4</v>
      </c>
      <c r="I37" s="31">
        <f t="shared" si="2"/>
        <v>4</v>
      </c>
    </row>
    <row r="38" spans="1:9" ht="27.75" customHeight="1">
      <c r="A38" s="2" t="s">
        <v>43</v>
      </c>
      <c r="B38" s="5" t="s">
        <v>42</v>
      </c>
      <c r="C38" s="5"/>
      <c r="D38" s="3"/>
      <c r="E38" s="3">
        <v>1</v>
      </c>
      <c r="F38" s="3">
        <v>1</v>
      </c>
      <c r="G38" s="3">
        <v>2</v>
      </c>
      <c r="H38" s="6">
        <v>5</v>
      </c>
      <c r="I38" s="6">
        <f t="shared" si="2"/>
        <v>5</v>
      </c>
    </row>
    <row r="39" spans="1:9" ht="20.100000000000001" customHeight="1">
      <c r="A39" s="19">
        <v>1</v>
      </c>
      <c r="B39" s="69" t="s">
        <v>45</v>
      </c>
      <c r="C39" s="69"/>
      <c r="D39" s="69"/>
      <c r="E39" s="69"/>
      <c r="F39" s="20"/>
      <c r="G39" s="20"/>
      <c r="H39" s="32">
        <v>1</v>
      </c>
      <c r="I39" s="29">
        <v>1</v>
      </c>
    </row>
    <row r="40" spans="1:9" ht="20.100000000000001" customHeight="1">
      <c r="A40" s="21">
        <v>2</v>
      </c>
      <c r="B40" s="71" t="s">
        <v>52</v>
      </c>
      <c r="C40" s="71"/>
      <c r="D40" s="71"/>
      <c r="E40" s="71"/>
      <c r="F40" s="71"/>
      <c r="G40" s="22"/>
      <c r="H40" s="30">
        <v>1</v>
      </c>
      <c r="I40" s="30">
        <v>1</v>
      </c>
    </row>
    <row r="41" spans="1:9" ht="20.100000000000001" customHeight="1">
      <c r="A41" s="10">
        <v>3</v>
      </c>
      <c r="B41" s="72" t="s">
        <v>54</v>
      </c>
      <c r="C41" s="72"/>
      <c r="D41" s="72"/>
      <c r="E41" s="72"/>
      <c r="F41" s="72"/>
      <c r="G41" s="72"/>
      <c r="H41" s="30">
        <v>1</v>
      </c>
      <c r="I41" s="30">
        <v>1</v>
      </c>
    </row>
    <row r="42" spans="1:9" ht="20.100000000000001" customHeight="1">
      <c r="A42" s="13"/>
      <c r="B42" s="68" t="s">
        <v>46</v>
      </c>
      <c r="C42" s="68"/>
      <c r="D42" s="68"/>
      <c r="E42" s="68"/>
      <c r="F42" s="68"/>
      <c r="G42" s="68"/>
      <c r="H42" s="33">
        <v>1</v>
      </c>
      <c r="I42" s="30">
        <v>1</v>
      </c>
    </row>
    <row r="43" spans="1:9" ht="20.100000000000001" customHeight="1">
      <c r="A43" s="16">
        <v>4</v>
      </c>
      <c r="B43" s="68" t="s">
        <v>58</v>
      </c>
      <c r="C43" s="68"/>
      <c r="D43" s="68"/>
      <c r="E43" s="68"/>
      <c r="F43" s="68"/>
      <c r="G43" s="68"/>
      <c r="H43" s="33">
        <v>1</v>
      </c>
      <c r="I43" s="31">
        <v>1</v>
      </c>
    </row>
    <row r="44" spans="1:9" ht="30" customHeight="1">
      <c r="A44" s="23" t="s">
        <v>44</v>
      </c>
      <c r="B44" s="24" t="s">
        <v>22</v>
      </c>
      <c r="C44" s="24"/>
      <c r="D44" s="25"/>
      <c r="E44" s="25"/>
      <c r="F44" s="25"/>
      <c r="G44" s="25">
        <v>2</v>
      </c>
      <c r="H44" s="6">
        <f>SUM(D44:G44)</f>
        <v>2</v>
      </c>
      <c r="I44" s="6">
        <v>2</v>
      </c>
    </row>
    <row r="45" spans="1:9" ht="20.100000000000001" customHeight="1">
      <c r="A45" s="19">
        <v>1</v>
      </c>
      <c r="B45" s="69" t="s">
        <v>45</v>
      </c>
      <c r="C45" s="69"/>
      <c r="D45" s="69"/>
      <c r="E45" s="69"/>
      <c r="F45" s="69"/>
      <c r="G45" s="69"/>
      <c r="H45" s="32">
        <v>1</v>
      </c>
      <c r="I45" s="29">
        <v>1</v>
      </c>
    </row>
    <row r="46" spans="1:9" ht="20.100000000000001" customHeight="1">
      <c r="A46" s="26">
        <v>2</v>
      </c>
      <c r="B46" s="70" t="s">
        <v>52</v>
      </c>
      <c r="C46" s="70"/>
      <c r="D46" s="70"/>
      <c r="E46" s="70"/>
      <c r="F46" s="70"/>
      <c r="G46" s="70"/>
      <c r="H46" s="31">
        <v>1</v>
      </c>
      <c r="I46" s="31">
        <v>1</v>
      </c>
    </row>
  </sheetData>
  <mergeCells count="13">
    <mergeCell ref="A1:I1"/>
    <mergeCell ref="B43:G43"/>
    <mergeCell ref="B45:G45"/>
    <mergeCell ref="B46:G46"/>
    <mergeCell ref="B39:E39"/>
    <mergeCell ref="B40:F40"/>
    <mergeCell ref="B41:G41"/>
    <mergeCell ref="I3:I4"/>
    <mergeCell ref="C3:C4"/>
    <mergeCell ref="A3:A4"/>
    <mergeCell ref="B3:B4"/>
    <mergeCell ref="B42:G42"/>
    <mergeCell ref="D3:H3"/>
  </mergeCells>
  <pageMargins left="0.95" right="0.7" top="0.75" bottom="0.7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A23" sqref="A23:B23"/>
    </sheetView>
  </sheetViews>
  <sheetFormatPr defaultRowHeight="15.75"/>
  <cols>
    <col min="1" max="1" width="5.875" customWidth="1"/>
    <col min="2" max="2" width="55.25" customWidth="1"/>
    <col min="3" max="3" width="9.375" customWidth="1"/>
    <col min="4" max="4" width="12.375" customWidth="1"/>
    <col min="7" max="7" width="8" customWidth="1"/>
    <col min="8" max="8" width="11.25" customWidth="1"/>
  </cols>
  <sheetData>
    <row r="1" spans="1:8" ht="54" customHeight="1">
      <c r="A1" s="77" t="s">
        <v>60</v>
      </c>
      <c r="B1" s="77"/>
      <c r="C1" s="77"/>
      <c r="D1" s="77"/>
      <c r="E1" s="77"/>
      <c r="F1" s="77"/>
      <c r="G1" s="77"/>
      <c r="H1" s="77"/>
    </row>
    <row r="2" spans="1:8" ht="23.25" customHeight="1">
      <c r="A2" s="34"/>
      <c r="B2" s="35"/>
      <c r="C2" s="35"/>
      <c r="D2" s="35"/>
      <c r="E2" s="78" t="s">
        <v>9</v>
      </c>
      <c r="F2" s="79"/>
      <c r="G2" s="79"/>
      <c r="H2" s="79"/>
    </row>
    <row r="3" spans="1:8" ht="33" customHeight="1">
      <c r="A3" s="80" t="s">
        <v>0</v>
      </c>
      <c r="B3" s="81" t="s">
        <v>1</v>
      </c>
      <c r="C3" s="82" t="s">
        <v>2</v>
      </c>
      <c r="D3" s="84" t="s">
        <v>3</v>
      </c>
      <c r="E3" s="85"/>
      <c r="F3" s="85"/>
      <c r="G3" s="86"/>
      <c r="H3" s="87" t="s">
        <v>34</v>
      </c>
    </row>
    <row r="4" spans="1:8" ht="28.5" customHeight="1">
      <c r="A4" s="80"/>
      <c r="B4" s="81"/>
      <c r="C4" s="83"/>
      <c r="D4" s="36" t="s">
        <v>35</v>
      </c>
      <c r="E4" s="36" t="s">
        <v>36</v>
      </c>
      <c r="F4" s="36" t="s">
        <v>4</v>
      </c>
      <c r="G4" s="36" t="s">
        <v>5</v>
      </c>
      <c r="H4" s="88"/>
    </row>
    <row r="5" spans="1:8" ht="39.75" customHeight="1">
      <c r="A5" s="37">
        <v>1</v>
      </c>
      <c r="B5" s="38" t="s">
        <v>59</v>
      </c>
      <c r="C5" s="39">
        <f>SUM(D5:H5)</f>
        <v>19</v>
      </c>
      <c r="D5" s="39">
        <f>D6+D7</f>
        <v>2</v>
      </c>
      <c r="E5" s="40">
        <f>SUM(E6:E7)</f>
        <v>5</v>
      </c>
      <c r="F5" s="40">
        <f t="shared" ref="F5" si="0">SUM(F6:F7)</f>
        <v>6</v>
      </c>
      <c r="G5" s="40">
        <f>SUM(G6:G7)</f>
        <v>6</v>
      </c>
      <c r="H5" s="41"/>
    </row>
    <row r="6" spans="1:8" ht="24.95" customHeight="1">
      <c r="A6" s="42" t="s">
        <v>6</v>
      </c>
      <c r="B6" s="43" t="s">
        <v>8</v>
      </c>
      <c r="C6" s="44">
        <f>SUM(D6:H6)</f>
        <v>9</v>
      </c>
      <c r="D6" s="44">
        <v>2</v>
      </c>
      <c r="E6" s="45">
        <v>4</v>
      </c>
      <c r="F6" s="45">
        <v>3</v>
      </c>
      <c r="G6" s="45"/>
      <c r="H6" s="46"/>
    </row>
    <row r="7" spans="1:8" ht="24.95" customHeight="1">
      <c r="A7" s="47" t="s">
        <v>7</v>
      </c>
      <c r="B7" s="48" t="s">
        <v>10</v>
      </c>
      <c r="C7" s="49">
        <f>SUM(D7:H7)</f>
        <v>10</v>
      </c>
      <c r="D7" s="49"/>
      <c r="E7" s="50">
        <v>1</v>
      </c>
      <c r="F7" s="50">
        <v>3</v>
      </c>
      <c r="G7" s="50">
        <v>6</v>
      </c>
      <c r="H7" s="51"/>
    </row>
    <row r="8" spans="1:8" ht="39.950000000000003" customHeight="1">
      <c r="A8" s="37">
        <v>2</v>
      </c>
      <c r="B8" s="38" t="s">
        <v>11</v>
      </c>
      <c r="C8" s="39">
        <f>SUM(D8:H8)</f>
        <v>10</v>
      </c>
      <c r="D8" s="39">
        <v>1</v>
      </c>
      <c r="E8" s="40">
        <v>4</v>
      </c>
      <c r="F8" s="40">
        <v>3</v>
      </c>
      <c r="G8" s="40">
        <v>2</v>
      </c>
      <c r="H8" s="41"/>
    </row>
    <row r="9" spans="1:8" ht="39.950000000000003" customHeight="1">
      <c r="A9" s="37">
        <v>3</v>
      </c>
      <c r="B9" s="38" t="s">
        <v>12</v>
      </c>
      <c r="C9" s="39">
        <f t="shared" ref="C9:H9" si="1">C10+C13</f>
        <v>3610</v>
      </c>
      <c r="D9" s="39">
        <f t="shared" si="1"/>
        <v>100</v>
      </c>
      <c r="E9" s="39">
        <f t="shared" si="1"/>
        <v>410</v>
      </c>
      <c r="F9" s="39">
        <f t="shared" si="1"/>
        <v>600</v>
      </c>
      <c r="G9" s="39">
        <f t="shared" si="1"/>
        <v>2000</v>
      </c>
      <c r="H9" s="39">
        <f t="shared" si="1"/>
        <v>500</v>
      </c>
    </row>
    <row r="10" spans="1:8" ht="24.95" customHeight="1">
      <c r="A10" s="52" t="s">
        <v>23</v>
      </c>
      <c r="B10" s="53" t="s">
        <v>13</v>
      </c>
      <c r="C10" s="54">
        <f>C11+C12</f>
        <v>1200</v>
      </c>
      <c r="D10" s="54"/>
      <c r="E10" s="54">
        <f>E11+E12</f>
        <v>100</v>
      </c>
      <c r="F10" s="54">
        <f>F11+F12</f>
        <v>200</v>
      </c>
      <c r="G10" s="54">
        <f>G11+G12</f>
        <v>700</v>
      </c>
      <c r="H10" s="54">
        <f>H11+H12</f>
        <v>200</v>
      </c>
    </row>
    <row r="11" spans="1:8" ht="24.95" customHeight="1">
      <c r="A11" s="42" t="s">
        <v>37</v>
      </c>
      <c r="B11" s="43" t="s">
        <v>15</v>
      </c>
      <c r="C11" s="44">
        <f>SUM(D11:H11)</f>
        <v>250</v>
      </c>
      <c r="D11" s="44"/>
      <c r="E11" s="44">
        <v>50</v>
      </c>
      <c r="F11" s="44">
        <v>100</v>
      </c>
      <c r="G11" s="44"/>
      <c r="H11" s="44">
        <v>100</v>
      </c>
    </row>
    <row r="12" spans="1:8" ht="24.95" customHeight="1">
      <c r="A12" s="47" t="s">
        <v>38</v>
      </c>
      <c r="B12" s="48" t="s">
        <v>16</v>
      </c>
      <c r="C12" s="49">
        <f>SUM(D12:H12)</f>
        <v>950</v>
      </c>
      <c r="D12" s="49"/>
      <c r="E12" s="49">
        <v>50</v>
      </c>
      <c r="F12" s="49">
        <v>100</v>
      </c>
      <c r="G12" s="49">
        <v>700</v>
      </c>
      <c r="H12" s="49">
        <v>100</v>
      </c>
    </row>
    <row r="13" spans="1:8" ht="39" customHeight="1">
      <c r="A13" s="55" t="s">
        <v>24</v>
      </c>
      <c r="B13" s="56" t="s">
        <v>14</v>
      </c>
      <c r="C13" s="57">
        <f t="shared" ref="C13:H13" si="2">C14+C15</f>
        <v>2410</v>
      </c>
      <c r="D13" s="57">
        <f t="shared" si="2"/>
        <v>100</v>
      </c>
      <c r="E13" s="57">
        <f t="shared" si="2"/>
        <v>310</v>
      </c>
      <c r="F13" s="57">
        <f t="shared" si="2"/>
        <v>400</v>
      </c>
      <c r="G13" s="57">
        <f t="shared" si="2"/>
        <v>1300</v>
      </c>
      <c r="H13" s="57">
        <f t="shared" si="2"/>
        <v>300</v>
      </c>
    </row>
    <row r="14" spans="1:8" ht="24.95" customHeight="1">
      <c r="A14" s="42" t="s">
        <v>39</v>
      </c>
      <c r="B14" s="43" t="s">
        <v>15</v>
      </c>
      <c r="C14" s="44">
        <f>SUM(D14:H14)</f>
        <v>410</v>
      </c>
      <c r="D14" s="44">
        <v>50</v>
      </c>
      <c r="E14" s="44">
        <v>110</v>
      </c>
      <c r="F14" s="44">
        <v>100</v>
      </c>
      <c r="G14" s="44"/>
      <c r="H14" s="44">
        <v>150</v>
      </c>
    </row>
    <row r="15" spans="1:8" ht="24.95" customHeight="1">
      <c r="A15" s="47" t="s">
        <v>38</v>
      </c>
      <c r="B15" s="48" t="s">
        <v>16</v>
      </c>
      <c r="C15" s="49">
        <f>SUM(D15:H15)</f>
        <v>2000</v>
      </c>
      <c r="D15" s="49">
        <v>50</v>
      </c>
      <c r="E15" s="49">
        <v>200</v>
      </c>
      <c r="F15" s="49">
        <v>300</v>
      </c>
      <c r="G15" s="49">
        <v>1300</v>
      </c>
      <c r="H15" s="49">
        <v>150</v>
      </c>
    </row>
    <row r="16" spans="1:8" ht="39.950000000000003" customHeight="1">
      <c r="A16" s="37">
        <v>4</v>
      </c>
      <c r="B16" s="38" t="s">
        <v>17</v>
      </c>
      <c r="C16" s="39">
        <f t="shared" ref="C16:H16" si="3">C17+C18</f>
        <v>5597</v>
      </c>
      <c r="D16" s="39">
        <f t="shared" si="3"/>
        <v>197</v>
      </c>
      <c r="E16" s="39">
        <f t="shared" si="3"/>
        <v>600</v>
      </c>
      <c r="F16" s="39">
        <f t="shared" si="3"/>
        <v>1100</v>
      </c>
      <c r="G16" s="39">
        <f t="shared" si="3"/>
        <v>2700</v>
      </c>
      <c r="H16" s="39">
        <f t="shared" si="3"/>
        <v>1000</v>
      </c>
    </row>
    <row r="17" spans="1:10" ht="24.95" customHeight="1">
      <c r="A17" s="42" t="s">
        <v>25</v>
      </c>
      <c r="B17" s="43" t="s">
        <v>18</v>
      </c>
      <c r="C17" s="44">
        <f t="shared" ref="C17:C23" si="4">SUM(D17:H17)</f>
        <v>1197</v>
      </c>
      <c r="D17" s="44">
        <v>97</v>
      </c>
      <c r="E17" s="44">
        <v>250</v>
      </c>
      <c r="F17" s="44">
        <v>350</v>
      </c>
      <c r="G17" s="44"/>
      <c r="H17" s="44">
        <v>500</v>
      </c>
    </row>
    <row r="18" spans="1:10" ht="24.95" customHeight="1">
      <c r="A18" s="47" t="s">
        <v>26</v>
      </c>
      <c r="B18" s="48" t="s">
        <v>16</v>
      </c>
      <c r="C18" s="49">
        <f t="shared" si="4"/>
        <v>4400</v>
      </c>
      <c r="D18" s="49">
        <v>100</v>
      </c>
      <c r="E18" s="49">
        <v>350</v>
      </c>
      <c r="F18" s="49">
        <v>750</v>
      </c>
      <c r="G18" s="49">
        <v>2700</v>
      </c>
      <c r="H18" s="49">
        <v>500</v>
      </c>
    </row>
    <row r="19" spans="1:10" ht="39.950000000000003" customHeight="1">
      <c r="A19" s="37">
        <v>5</v>
      </c>
      <c r="B19" s="38" t="s">
        <v>19</v>
      </c>
      <c r="C19" s="39">
        <f t="shared" si="4"/>
        <v>8000</v>
      </c>
      <c r="D19" s="58">
        <f>SUM(D20:D22)</f>
        <v>700</v>
      </c>
      <c r="E19" s="58">
        <f>SUM(E20:E22)</f>
        <v>1000</v>
      </c>
      <c r="F19" s="58">
        <f>SUM(F20:F22)</f>
        <v>2100</v>
      </c>
      <c r="G19" s="58">
        <f>SUM(G20:G22)</f>
        <v>3700</v>
      </c>
      <c r="H19" s="58">
        <f>SUM(H20:H22)</f>
        <v>500</v>
      </c>
    </row>
    <row r="20" spans="1:10" ht="24.95" customHeight="1">
      <c r="A20" s="42" t="s">
        <v>27</v>
      </c>
      <c r="B20" s="43" t="s">
        <v>20</v>
      </c>
      <c r="C20" s="44">
        <f t="shared" si="4"/>
        <v>2300</v>
      </c>
      <c r="D20" s="44">
        <v>100</v>
      </c>
      <c r="E20" s="45">
        <v>200</v>
      </c>
      <c r="F20" s="45">
        <v>500</v>
      </c>
      <c r="G20" s="44">
        <v>1400</v>
      </c>
      <c r="H20" s="59">
        <v>100</v>
      </c>
    </row>
    <row r="21" spans="1:10" ht="24.95" customHeight="1">
      <c r="A21" s="60" t="s">
        <v>28</v>
      </c>
      <c r="B21" s="61" t="s">
        <v>21</v>
      </c>
      <c r="C21" s="62">
        <f t="shared" si="4"/>
        <v>3900</v>
      </c>
      <c r="D21" s="62">
        <v>300</v>
      </c>
      <c r="E21" s="63">
        <v>300</v>
      </c>
      <c r="F21" s="63">
        <v>800</v>
      </c>
      <c r="G21" s="62">
        <v>2300</v>
      </c>
      <c r="H21" s="64">
        <v>200</v>
      </c>
    </row>
    <row r="22" spans="1:10" ht="24.95" customHeight="1">
      <c r="A22" s="47" t="s">
        <v>29</v>
      </c>
      <c r="B22" s="48" t="s">
        <v>22</v>
      </c>
      <c r="C22" s="49">
        <f t="shared" si="4"/>
        <v>1800</v>
      </c>
      <c r="D22" s="49">
        <v>300</v>
      </c>
      <c r="E22" s="50">
        <v>500</v>
      </c>
      <c r="F22" s="65">
        <v>800</v>
      </c>
      <c r="G22" s="50"/>
      <c r="H22" s="66">
        <v>200</v>
      </c>
    </row>
    <row r="23" spans="1:10" ht="39.950000000000003" customHeight="1">
      <c r="A23" s="80" t="s">
        <v>63</v>
      </c>
      <c r="B23" s="80"/>
      <c r="C23" s="39">
        <f t="shared" si="4"/>
        <v>17236</v>
      </c>
      <c r="D23" s="39">
        <f>D5+D8+D9+D16+D19</f>
        <v>1000</v>
      </c>
      <c r="E23" s="39">
        <f>E5+E8+E9+E16+E19</f>
        <v>2019</v>
      </c>
      <c r="F23" s="39">
        <f>F5+F8+F9+F16+F19</f>
        <v>3809</v>
      </c>
      <c r="G23" s="39">
        <f>G5+G8+G9+G16+G19</f>
        <v>8408</v>
      </c>
      <c r="H23" s="39">
        <f>H5+H8+H9+H16+H19</f>
        <v>2000</v>
      </c>
    </row>
    <row r="24" spans="1:10" ht="63" customHeight="1">
      <c r="A24" s="76" t="s">
        <v>56</v>
      </c>
      <c r="B24" s="76"/>
      <c r="C24" s="76"/>
      <c r="D24" s="76"/>
      <c r="E24" s="76"/>
      <c r="F24" s="76"/>
      <c r="G24" s="76"/>
      <c r="H24" s="76"/>
      <c r="J24" t="e">
        <f>(#REF!/C23)*100</f>
        <v>#REF!</v>
      </c>
    </row>
  </sheetData>
  <mergeCells count="9">
    <mergeCell ref="A24:H24"/>
    <mergeCell ref="A1:H1"/>
    <mergeCell ref="E2:H2"/>
    <mergeCell ref="A3:A4"/>
    <mergeCell ref="B3:B4"/>
    <mergeCell ref="C3:C4"/>
    <mergeCell ref="D3:G3"/>
    <mergeCell ref="H3:H4"/>
    <mergeCell ref="A23:B23"/>
  </mergeCells>
  <pageMargins left="0.95" right="0.7" top="0.75" bottom="0.75" header="0" footer="0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F6D1902D-BD12-40FD-9F7A-9B8EE7315725}"/>
</file>

<file path=customXml/itemProps2.xml><?xml version="1.0" encoding="utf-8"?>
<ds:datastoreItem xmlns:ds="http://schemas.openxmlformats.org/officeDocument/2006/customXml" ds:itemID="{CA568AAC-AF63-4170-8A07-A2F33F2DD3C1}"/>
</file>

<file path=customXml/itemProps3.xml><?xml version="1.0" encoding="utf-8"?>
<ds:datastoreItem xmlns:ds="http://schemas.openxmlformats.org/officeDocument/2006/customXml" ds:itemID="{42D87091-52A2-4BB5-A2D7-1C79F49E6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Chỉ tiêu</vt:lpstr>
      <vt:lpstr>Nguồn lực</vt:lpstr>
      <vt:lpstr>'Chỉ tiêu'!Print_Titles</vt:lpstr>
      <vt:lpstr>'Nguồn lực'!Print_Titles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nvt</cp:lastModifiedBy>
  <cp:lastPrinted>2021-09-28T03:18:28Z</cp:lastPrinted>
  <dcterms:created xsi:type="dcterms:W3CDTF">2020-12-31T03:15:18Z</dcterms:created>
  <dcterms:modified xsi:type="dcterms:W3CDTF">2021-10-08T03:52:11Z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